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55" windowWidth="15480" windowHeight="7590" activeTab="0"/>
  </bookViews>
  <sheets>
    <sheet name="хоз товары" sheetId="1" r:id="rId1"/>
  </sheets>
  <definedNames/>
  <calcPr fullCalcOnLoad="1" iterate="1" iterateCount="100" iterateDelta="0.001"/>
</workbook>
</file>

<file path=xl/sharedStrings.xml><?xml version="1.0" encoding="utf-8"?>
<sst xmlns="http://schemas.openxmlformats.org/spreadsheetml/2006/main" count="60" uniqueCount="46">
  <si>
    <t>№ п.п (вида товара)</t>
  </si>
  <si>
    <t>Наименование  товара</t>
  </si>
  <si>
    <t>Характеристика товара</t>
  </si>
  <si>
    <t>Наименование отдела (управления) администрации города Югорска</t>
  </si>
  <si>
    <t>Кол-во</t>
  </si>
  <si>
    <t>Единичные цены (тарифы)</t>
  </si>
  <si>
    <t>1*</t>
  </si>
  <si>
    <t>2*</t>
  </si>
  <si>
    <t>3*</t>
  </si>
  <si>
    <t>4*</t>
  </si>
  <si>
    <t>Средняя цена, руб.</t>
  </si>
  <si>
    <t>Начальная цена, руб.</t>
  </si>
  <si>
    <t>Ед. тарифа</t>
  </si>
  <si>
    <t>5*</t>
  </si>
  <si>
    <t>Итого:</t>
  </si>
  <si>
    <t>Всего:</t>
  </si>
  <si>
    <t>Бумага туалетная</t>
  </si>
  <si>
    <t>Веник</t>
  </si>
  <si>
    <t>шт.</t>
  </si>
  <si>
    <t>Салфетки бумажные</t>
  </si>
  <si>
    <t>Тряпкодержатель</t>
  </si>
  <si>
    <t>МБОУ "СОШ №2"</t>
  </si>
  <si>
    <t>Общество с ограниченной ответственностью "ГАРНА"</t>
  </si>
  <si>
    <t>Общество с ограниченной ответственностью "СтройКапитал"</t>
  </si>
  <si>
    <t>Индивидуальный предприниматель Стрельников С.В.</t>
  </si>
  <si>
    <t>Общество с ограниченной ответственностью "МАВЕРИК"</t>
  </si>
  <si>
    <t>Общество с ограниченной ответственностью "СОТИС"</t>
  </si>
  <si>
    <t>IV. Обоснование начальной (максимальной) цены контракта на поставку  хозяйственных товаров.</t>
  </si>
  <si>
    <t>Однослойная,  крепированная, с перфорацией, в рулонах, длина рулона не менее 57 метров</t>
  </si>
  <si>
    <t>рул.</t>
  </si>
  <si>
    <r>
      <t xml:space="preserve">Способ размещения заказа: аукцион в </t>
    </r>
    <r>
      <rPr>
        <sz val="11"/>
        <rFont val="Times New Roman"/>
        <family val="1"/>
      </rPr>
      <t>электронной форме</t>
    </r>
    <r>
      <rPr>
        <b/>
        <sz val="11"/>
        <rFont val="Times New Roman"/>
        <family val="1"/>
      </rPr>
      <t xml:space="preserve"> </t>
    </r>
  </si>
  <si>
    <t>Веник изготовлен из венечного сорго, предназначен для хозяйственно-бытовых нужд.</t>
  </si>
  <si>
    <t>Щетка для пола</t>
  </si>
  <si>
    <t>Однослойные, цвет белый, размер не менее 24 см х 24 см, не менее 100 листов в упаковке</t>
  </si>
  <si>
    <t>Метла</t>
  </si>
  <si>
    <t>Материал - полипропилен, диаметр рабочей части не менее 120 мм, длина ворса не менее 300 мм, черенок березовый, без сучков, длина черенка не менее 1200 мм, диаметр черенка не менее 25 мм, температура эксплуатации до -55 С</t>
  </si>
  <si>
    <t>620102, Свердловская область, г.Екатеринбург, ул. Шейкмана, д.13 оф. 231,коммерческое предложение № 1 от 10.04.2014 г.</t>
  </si>
  <si>
    <t>620102, Свердловская область, г.Екатеринбург, ул. Студенческая д.56, коммерческое предложение № 2 от 10.04.2014 г.</t>
  </si>
  <si>
    <t>620102, Свердловская область, г.Екатеринбург, ул. Студенческая д. 48 e-mail: sales@stayer.ru , коммерческое предложение № 3 от 10.04.2014 г.</t>
  </si>
  <si>
    <t>620102, Свердловская область, г. Екатеринбург, ул.Репина д. 20А, тел.  (343) 384-04-03 коммерческое предложение № 4 от 10.04.2014 г.</t>
  </si>
  <si>
    <t>620102, Свердловская область, г.Екатеринбург, ул. Малышева  д.145 оф.18., коммерческое предложение № 5 от 10.04.2014</t>
  </si>
  <si>
    <t>Щетка с твердой щетиной для глубокой очистки ковровых поверхностей. Габариты не менее 35*110 мм</t>
  </si>
  <si>
    <t>Дата составления сводной  таблицы  22.05.2014 года</t>
  </si>
  <si>
    <t>Деревянная ручка длиной не менее 110 см, основание не менее 192 мм, диаметр черенка не менее 25 мм</t>
  </si>
  <si>
    <t>Итого: Начальная (максимальная) цена контракта: 24 932 (двадцать четыре тысячи девятьсот тридцать два) рубля 67 копеек</t>
  </si>
  <si>
    <t>Исполнитель: бухгалтер Иванова Л.Г.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</si>
</sst>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 numFmtId="170" formatCode="#,##0.00_р_."/>
  </numFmts>
  <fonts count="52">
    <font>
      <sz val="11"/>
      <color theme="1"/>
      <name val="Calibri"/>
      <family val="2"/>
    </font>
    <font>
      <sz val="11"/>
      <color indexed="8"/>
      <name val="Calibri"/>
      <family val="2"/>
    </font>
    <font>
      <sz val="12"/>
      <name val="Times New Roman"/>
      <family val="1"/>
    </font>
    <font>
      <b/>
      <sz val="12"/>
      <name val="Times New Roman"/>
      <family val="1"/>
    </font>
    <font>
      <sz val="11"/>
      <name val="Calibri"/>
      <family val="2"/>
    </font>
    <font>
      <sz val="10"/>
      <name val="Times New Roman"/>
      <family val="1"/>
    </font>
    <font>
      <b/>
      <sz val="11"/>
      <name val="Calibri"/>
      <family val="2"/>
    </font>
    <font>
      <b/>
      <sz val="10"/>
      <name val="Times New Roman"/>
      <family val="1"/>
    </font>
    <font>
      <sz val="11"/>
      <name val="Times New Roman"/>
      <family val="1"/>
    </font>
    <font>
      <u val="single"/>
      <sz val="8.8"/>
      <color indexed="12"/>
      <name val="Calibri"/>
      <family val="2"/>
    </font>
    <font>
      <u val="single"/>
      <sz val="8.8"/>
      <color indexed="36"/>
      <name val="Calibri"/>
      <family val="2"/>
    </font>
    <font>
      <i/>
      <sz val="11"/>
      <name val="Times New Roman"/>
      <family val="1"/>
    </font>
    <font>
      <b/>
      <sz val="11"/>
      <name val="Times New Roman"/>
      <family val="1"/>
    </font>
    <font>
      <sz val="14"/>
      <name val="Calibri"/>
      <family val="2"/>
    </font>
    <font>
      <b/>
      <sz val="14"/>
      <name val="Times New Roman"/>
      <family val="1"/>
    </font>
    <font>
      <sz val="14"/>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000000"/>
      <name val="Times New Roman"/>
      <family val="1"/>
    </font>
    <font>
      <i/>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49">
    <xf numFmtId="0" fontId="0" fillId="0" borderId="0" xfId="0" applyFont="1" applyAlignment="1">
      <alignment/>
    </xf>
    <xf numFmtId="0" fontId="2" fillId="32" borderId="10" xfId="0" applyFont="1" applyFill="1" applyBorder="1" applyAlignment="1">
      <alignment horizontal="center" vertical="top" wrapText="1"/>
    </xf>
    <xf numFmtId="0" fontId="4" fillId="32" borderId="0" xfId="0" applyFont="1" applyFill="1" applyAlignment="1">
      <alignment/>
    </xf>
    <xf numFmtId="0" fontId="13" fillId="32" borderId="0" xfId="0" applyFont="1" applyFill="1" applyAlignment="1">
      <alignment/>
    </xf>
    <xf numFmtId="0" fontId="14" fillId="32" borderId="0" xfId="0" applyFont="1" applyFill="1" applyBorder="1" applyAlignment="1">
      <alignment horizontal="left" vertical="center"/>
    </xf>
    <xf numFmtId="0" fontId="13" fillId="32" borderId="0" xfId="0" applyFont="1" applyFill="1" applyBorder="1" applyAlignment="1">
      <alignment/>
    </xf>
    <xf numFmtId="0" fontId="6" fillId="32" borderId="0" xfId="0" applyFont="1" applyFill="1" applyAlignment="1">
      <alignment/>
    </xf>
    <xf numFmtId="0" fontId="2" fillId="32" borderId="11" xfId="0" applyFont="1" applyFill="1" applyBorder="1" applyAlignment="1">
      <alignment horizontal="center" vertical="top" wrapText="1"/>
    </xf>
    <xf numFmtId="0" fontId="15" fillId="32" borderId="0" xfId="0" applyFont="1" applyFill="1" applyBorder="1" applyAlignment="1">
      <alignment vertical="center"/>
    </xf>
    <xf numFmtId="0" fontId="4" fillId="32" borderId="0" xfId="0" applyFont="1" applyFill="1" applyBorder="1" applyAlignment="1">
      <alignment/>
    </xf>
    <xf numFmtId="0" fontId="12" fillId="32" borderId="0" xfId="0" applyFont="1" applyFill="1" applyAlignment="1">
      <alignment horizontal="left" vertical="center"/>
    </xf>
    <xf numFmtId="0" fontId="7" fillId="32" borderId="12" xfId="0" applyFont="1" applyFill="1" applyBorder="1" applyAlignment="1">
      <alignment horizontal="left" vertical="center"/>
    </xf>
    <xf numFmtId="0" fontId="3" fillId="32" borderId="13" xfId="0" applyFont="1" applyFill="1" applyBorder="1" applyAlignment="1">
      <alignment horizontal="left" vertical="center"/>
    </xf>
    <xf numFmtId="0" fontId="7" fillId="32" borderId="13" xfId="0" applyFont="1" applyFill="1" applyBorder="1" applyAlignment="1">
      <alignment horizontal="left" vertical="center"/>
    </xf>
    <xf numFmtId="170" fontId="6" fillId="32" borderId="14" xfId="0" applyNumberFormat="1" applyFont="1" applyFill="1" applyBorder="1" applyAlignment="1">
      <alignment/>
    </xf>
    <xf numFmtId="0" fontId="7" fillId="32" borderId="0" xfId="0" applyFont="1" applyFill="1" applyBorder="1" applyAlignment="1">
      <alignment horizontal="left" vertical="center"/>
    </xf>
    <xf numFmtId="0" fontId="2" fillId="32" borderId="0" xfId="0" applyFont="1" applyFill="1" applyAlignment="1">
      <alignment/>
    </xf>
    <xf numFmtId="0" fontId="4" fillId="32" borderId="0" xfId="0" applyFont="1" applyFill="1" applyAlignment="1">
      <alignment/>
    </xf>
    <xf numFmtId="0" fontId="4" fillId="32" borderId="0" xfId="0" applyFont="1" applyFill="1" applyAlignment="1">
      <alignment/>
    </xf>
    <xf numFmtId="0" fontId="5" fillId="32" borderId="11" xfId="0" applyFont="1" applyFill="1" applyBorder="1" applyAlignment="1">
      <alignment horizontal="center" vertical="center" wrapText="1"/>
    </xf>
    <xf numFmtId="0" fontId="2" fillId="32" borderId="11" xfId="0" applyFont="1" applyFill="1" applyBorder="1" applyAlignment="1">
      <alignment vertical="center" wrapText="1"/>
    </xf>
    <xf numFmtId="0" fontId="50" fillId="32" borderId="0" xfId="0" applyFont="1" applyFill="1" applyAlignment="1">
      <alignment vertical="center"/>
    </xf>
    <xf numFmtId="0" fontId="3" fillId="32" borderId="11" xfId="0" applyFont="1" applyFill="1" applyBorder="1" applyAlignment="1">
      <alignment vertical="center" wrapText="1"/>
    </xf>
    <xf numFmtId="0" fontId="2" fillId="32" borderId="11" xfId="0" applyFont="1" applyFill="1" applyBorder="1" applyAlignment="1">
      <alignment horizontal="center" vertical="center" wrapText="1"/>
    </xf>
    <xf numFmtId="2" fontId="4" fillId="32" borderId="11" xfId="0" applyNumberFormat="1" applyFont="1" applyFill="1" applyBorder="1" applyAlignment="1">
      <alignment/>
    </xf>
    <xf numFmtId="0" fontId="3" fillId="32" borderId="12" xfId="0" applyFont="1" applyFill="1" applyBorder="1" applyAlignment="1">
      <alignment vertical="center" wrapText="1"/>
    </xf>
    <xf numFmtId="0" fontId="11" fillId="32" borderId="13" xfId="0" applyFont="1" applyFill="1" applyBorder="1" applyAlignment="1">
      <alignment vertical="center" wrapText="1"/>
    </xf>
    <xf numFmtId="0" fontId="2" fillId="32" borderId="13" xfId="0" applyFont="1" applyFill="1" applyBorder="1" applyAlignment="1">
      <alignment vertical="center" wrapText="1"/>
    </xf>
    <xf numFmtId="0" fontId="3" fillId="32" borderId="13" xfId="0" applyFont="1" applyFill="1" applyBorder="1" applyAlignment="1">
      <alignment vertical="center" wrapText="1"/>
    </xf>
    <xf numFmtId="0" fontId="3" fillId="32" borderId="13" xfId="0" applyFont="1" applyFill="1" applyBorder="1" applyAlignment="1">
      <alignment horizontal="center" vertical="center" wrapText="1"/>
    </xf>
    <xf numFmtId="2" fontId="6" fillId="32" borderId="13" xfId="0" applyNumberFormat="1" applyFont="1" applyFill="1" applyBorder="1" applyAlignment="1">
      <alignment/>
    </xf>
    <xf numFmtId="0" fontId="6" fillId="32" borderId="11" xfId="0" applyFont="1" applyFill="1" applyBorder="1" applyAlignment="1">
      <alignment/>
    </xf>
    <xf numFmtId="0" fontId="51" fillId="32" borderId="11" xfId="0" applyFont="1" applyFill="1" applyBorder="1" applyAlignment="1">
      <alignment vertical="center" wrapText="1"/>
    </xf>
    <xf numFmtId="0" fontId="2" fillId="32" borderId="14" xfId="0" applyFont="1" applyFill="1" applyBorder="1" applyAlignment="1">
      <alignment horizontal="center" vertical="center" wrapText="1"/>
    </xf>
    <xf numFmtId="0" fontId="16" fillId="32" borderId="13" xfId="0" applyFont="1" applyFill="1" applyBorder="1" applyAlignment="1">
      <alignment vertical="center" wrapText="1"/>
    </xf>
    <xf numFmtId="0" fontId="16" fillId="32" borderId="11" xfId="0" applyFont="1" applyFill="1" applyBorder="1" applyAlignment="1">
      <alignment vertical="center" wrapText="1"/>
    </xf>
    <xf numFmtId="0" fontId="51" fillId="32" borderId="0" xfId="0" applyFont="1" applyFill="1" applyAlignment="1">
      <alignment horizontal="left" vertical="center" wrapText="1"/>
    </xf>
    <xf numFmtId="2" fontId="6" fillId="32" borderId="11" xfId="0" applyNumberFormat="1" applyFont="1" applyFill="1" applyBorder="1" applyAlignment="1">
      <alignment/>
    </xf>
    <xf numFmtId="0" fontId="50" fillId="32" borderId="0" xfId="0" applyFont="1" applyFill="1" applyAlignment="1">
      <alignment horizontal="left" vertical="center"/>
    </xf>
    <xf numFmtId="0" fontId="50" fillId="32" borderId="0" xfId="0" applyFont="1" applyFill="1" applyAlignment="1">
      <alignment horizontal="left" vertical="center" wrapText="1"/>
    </xf>
    <xf numFmtId="0" fontId="2" fillId="32" borderId="12"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1" xfId="0" applyFont="1" applyFill="1" applyBorder="1" applyAlignment="1">
      <alignment horizontal="left" vertical="top" wrapText="1"/>
    </xf>
    <xf numFmtId="0" fontId="4" fillId="32" borderId="15" xfId="0" applyFont="1" applyFill="1" applyBorder="1" applyAlignment="1">
      <alignment horizontal="center"/>
    </xf>
    <xf numFmtId="0" fontId="4" fillId="32" borderId="10" xfId="0" applyFont="1" applyFill="1" applyBorder="1" applyAlignment="1">
      <alignment horizontal="center"/>
    </xf>
    <xf numFmtId="0" fontId="5" fillId="32" borderId="11"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tabSelected="1" zoomScale="90" zoomScaleNormal="90" zoomScalePageLayoutView="0" workbookViewId="0" topLeftCell="A16">
      <selection activeCell="E31" sqref="E31"/>
    </sheetView>
  </sheetViews>
  <sheetFormatPr defaultColWidth="9.140625" defaultRowHeight="15"/>
  <cols>
    <col min="1" max="1" width="9.28125" style="2" customWidth="1"/>
    <col min="2" max="2" width="24.140625" style="2" customWidth="1"/>
    <col min="3" max="3" width="84.57421875" style="2" customWidth="1"/>
    <col min="4" max="4" width="0.2890625" style="2" customWidth="1"/>
    <col min="5" max="5" width="8.57421875" style="2" customWidth="1"/>
    <col min="6" max="6" width="7.28125" style="2" customWidth="1"/>
    <col min="7" max="7" width="11.57421875" style="2" customWidth="1"/>
    <col min="8" max="8" width="9.7109375" style="2" customWidth="1"/>
    <col min="9" max="9" width="11.28125" style="2" customWidth="1"/>
    <col min="10" max="10" width="10.7109375" style="2" customWidth="1"/>
    <col min="11" max="11" width="10.00390625" style="2" customWidth="1"/>
    <col min="12" max="12" width="9.140625" style="2" customWidth="1"/>
    <col min="13" max="13" width="15.8515625" style="2" customWidth="1"/>
    <col min="14" max="16384" width="9.140625" style="2" customWidth="1"/>
  </cols>
  <sheetData>
    <row r="1" spans="1:2" s="3" customFormat="1" ht="18.75">
      <c r="A1" s="5"/>
      <c r="B1" s="8" t="s">
        <v>27</v>
      </c>
    </row>
    <row r="2" spans="1:2" ht="15">
      <c r="A2" s="9"/>
      <c r="B2" s="9"/>
    </row>
    <row r="3" ht="15">
      <c r="A3" s="10" t="s">
        <v>30</v>
      </c>
    </row>
    <row r="4" spans="1:13" ht="75.75" customHeight="1">
      <c r="A4" s="45" t="s">
        <v>0</v>
      </c>
      <c r="B4" s="45" t="s">
        <v>1</v>
      </c>
      <c r="C4" s="45" t="s">
        <v>2</v>
      </c>
      <c r="D4" s="45" t="s">
        <v>3</v>
      </c>
      <c r="E4" s="45" t="s">
        <v>12</v>
      </c>
      <c r="F4" s="45" t="s">
        <v>4</v>
      </c>
      <c r="G4" s="45" t="s">
        <v>5</v>
      </c>
      <c r="H4" s="45"/>
      <c r="I4" s="45"/>
      <c r="J4" s="45"/>
      <c r="K4" s="45"/>
      <c r="L4" s="46" t="s">
        <v>10</v>
      </c>
      <c r="M4" s="46" t="s">
        <v>11</v>
      </c>
    </row>
    <row r="5" spans="1:13" ht="31.5" customHeight="1">
      <c r="A5" s="45"/>
      <c r="B5" s="45"/>
      <c r="C5" s="45"/>
      <c r="D5" s="45"/>
      <c r="E5" s="45"/>
      <c r="F5" s="45"/>
      <c r="G5" s="19" t="s">
        <v>6</v>
      </c>
      <c r="H5" s="19" t="s">
        <v>7</v>
      </c>
      <c r="I5" s="19" t="s">
        <v>8</v>
      </c>
      <c r="J5" s="19" t="s">
        <v>9</v>
      </c>
      <c r="K5" s="19" t="s">
        <v>13</v>
      </c>
      <c r="L5" s="47"/>
      <c r="M5" s="47"/>
    </row>
    <row r="6" spans="1:13" ht="24.75" customHeight="1">
      <c r="A6" s="43">
        <v>1</v>
      </c>
      <c r="B6" s="20" t="s">
        <v>16</v>
      </c>
      <c r="C6" s="21" t="s">
        <v>28</v>
      </c>
      <c r="D6" s="20"/>
      <c r="E6" s="20" t="s">
        <v>29</v>
      </c>
      <c r="F6" s="22">
        <v>300</v>
      </c>
      <c r="G6" s="23">
        <v>10.7</v>
      </c>
      <c r="H6" s="23">
        <v>10.5</v>
      </c>
      <c r="I6" s="23">
        <v>10.2</v>
      </c>
      <c r="J6" s="23">
        <v>10.05</v>
      </c>
      <c r="K6" s="23">
        <v>10</v>
      </c>
      <c r="L6" s="24">
        <f>AVERAGE(G6:K6)</f>
        <v>10.290000000000001</v>
      </c>
      <c r="M6" s="24">
        <f>L6</f>
        <v>10.290000000000001</v>
      </c>
    </row>
    <row r="7" spans="1:13" s="6" customFormat="1" ht="19.5" customHeight="1">
      <c r="A7" s="44"/>
      <c r="B7" s="25" t="s">
        <v>14</v>
      </c>
      <c r="C7" s="26"/>
      <c r="D7" s="27"/>
      <c r="E7" s="28"/>
      <c r="F7" s="28"/>
      <c r="G7" s="29"/>
      <c r="H7" s="29"/>
      <c r="I7" s="29"/>
      <c r="J7" s="29"/>
      <c r="K7" s="29"/>
      <c r="L7" s="30"/>
      <c r="M7" s="31">
        <v>3087</v>
      </c>
    </row>
    <row r="8" spans="1:13" ht="33" customHeight="1">
      <c r="A8" s="43">
        <v>2</v>
      </c>
      <c r="B8" s="20" t="s">
        <v>17</v>
      </c>
      <c r="C8" s="32" t="s">
        <v>31</v>
      </c>
      <c r="D8" s="20"/>
      <c r="E8" s="20" t="s">
        <v>18</v>
      </c>
      <c r="F8" s="22">
        <v>60</v>
      </c>
      <c r="G8" s="23">
        <v>64.2</v>
      </c>
      <c r="H8" s="33">
        <v>63</v>
      </c>
      <c r="I8" s="33">
        <v>61.2</v>
      </c>
      <c r="J8" s="33">
        <v>60.3</v>
      </c>
      <c r="K8" s="33">
        <v>60</v>
      </c>
      <c r="L8" s="24">
        <f>AVERAGE(G8:K8)</f>
        <v>61.739999999999995</v>
      </c>
      <c r="M8" s="24">
        <f>L8</f>
        <v>61.739999999999995</v>
      </c>
    </row>
    <row r="9" spans="1:13" s="6" customFormat="1" ht="15.75">
      <c r="A9" s="44"/>
      <c r="B9" s="25" t="s">
        <v>14</v>
      </c>
      <c r="C9" s="34"/>
      <c r="D9" s="27"/>
      <c r="E9" s="28"/>
      <c r="F9" s="28"/>
      <c r="G9" s="29"/>
      <c r="H9" s="29"/>
      <c r="I9" s="29"/>
      <c r="J9" s="29"/>
      <c r="K9" s="29"/>
      <c r="L9" s="30"/>
      <c r="M9" s="31">
        <v>3704.4</v>
      </c>
    </row>
    <row r="10" spans="1:13" ht="38.25" customHeight="1">
      <c r="A10" s="43">
        <f>1+A8</f>
        <v>3</v>
      </c>
      <c r="B10" s="20" t="s">
        <v>32</v>
      </c>
      <c r="C10" s="35" t="s">
        <v>41</v>
      </c>
      <c r="D10" s="20"/>
      <c r="E10" s="20" t="s">
        <v>18</v>
      </c>
      <c r="F10" s="22">
        <v>10</v>
      </c>
      <c r="G10" s="23">
        <v>32.1</v>
      </c>
      <c r="H10" s="33">
        <v>31.5</v>
      </c>
      <c r="I10" s="33">
        <v>30.6</v>
      </c>
      <c r="J10" s="33">
        <v>30.15</v>
      </c>
      <c r="K10" s="33">
        <v>30</v>
      </c>
      <c r="L10" s="24">
        <f>AVERAGE(G10:K10)</f>
        <v>30.869999999999997</v>
      </c>
      <c r="M10" s="24">
        <f>L10</f>
        <v>30.869999999999997</v>
      </c>
    </row>
    <row r="11" spans="1:13" s="6" customFormat="1" ht="15.75">
      <c r="A11" s="44"/>
      <c r="B11" s="25" t="s">
        <v>14</v>
      </c>
      <c r="C11" s="34"/>
      <c r="D11" s="27"/>
      <c r="E11" s="28"/>
      <c r="F11" s="28"/>
      <c r="G11" s="29"/>
      <c r="H11" s="29"/>
      <c r="I11" s="29"/>
      <c r="J11" s="29"/>
      <c r="K11" s="29"/>
      <c r="L11" s="30"/>
      <c r="M11" s="31">
        <v>308.7</v>
      </c>
    </row>
    <row r="12" spans="1:13" ht="51" customHeight="1">
      <c r="A12" s="43">
        <v>4</v>
      </c>
      <c r="B12" s="20" t="s">
        <v>34</v>
      </c>
      <c r="C12" s="36" t="s">
        <v>35</v>
      </c>
      <c r="D12" s="20"/>
      <c r="E12" s="20" t="s">
        <v>18</v>
      </c>
      <c r="F12" s="22">
        <v>2</v>
      </c>
      <c r="G12" s="23">
        <v>139.1</v>
      </c>
      <c r="H12" s="33">
        <v>136.5</v>
      </c>
      <c r="I12" s="33">
        <v>132.6</v>
      </c>
      <c r="J12" s="33">
        <v>130.65</v>
      </c>
      <c r="K12" s="33">
        <v>130</v>
      </c>
      <c r="L12" s="24">
        <f>AVERAGE(G12:K12)</f>
        <v>133.77</v>
      </c>
      <c r="M12" s="24">
        <f>L12</f>
        <v>133.77</v>
      </c>
    </row>
    <row r="13" spans="1:13" s="6" customFormat="1" ht="15.75">
      <c r="A13" s="44"/>
      <c r="B13" s="25" t="s">
        <v>14</v>
      </c>
      <c r="C13" s="26"/>
      <c r="D13" s="27"/>
      <c r="E13" s="28"/>
      <c r="F13" s="28"/>
      <c r="G13" s="29"/>
      <c r="H13" s="29"/>
      <c r="I13" s="29"/>
      <c r="J13" s="29"/>
      <c r="K13" s="29"/>
      <c r="L13" s="30"/>
      <c r="M13" s="31">
        <v>267.54</v>
      </c>
    </row>
    <row r="14" spans="1:13" ht="35.25" customHeight="1">
      <c r="A14" s="43">
        <v>5</v>
      </c>
      <c r="B14" s="20" t="s">
        <v>19</v>
      </c>
      <c r="C14" s="38" t="s">
        <v>33</v>
      </c>
      <c r="D14" s="20"/>
      <c r="E14" s="20" t="s">
        <v>18</v>
      </c>
      <c r="F14" s="22">
        <v>504</v>
      </c>
      <c r="G14" s="23">
        <v>32.1</v>
      </c>
      <c r="H14" s="23">
        <v>31.5</v>
      </c>
      <c r="I14" s="23">
        <v>30.6</v>
      </c>
      <c r="J14" s="23">
        <v>30.15</v>
      </c>
      <c r="K14" s="23">
        <v>30</v>
      </c>
      <c r="L14" s="24">
        <f>AVERAGE(G14:K14)</f>
        <v>30.869999999999997</v>
      </c>
      <c r="M14" s="24">
        <f>L14</f>
        <v>30.869999999999997</v>
      </c>
    </row>
    <row r="15" spans="1:13" s="6" customFormat="1" ht="15.75">
      <c r="A15" s="44"/>
      <c r="B15" s="25" t="s">
        <v>14</v>
      </c>
      <c r="C15" s="26"/>
      <c r="D15" s="27"/>
      <c r="E15" s="28"/>
      <c r="F15" s="28"/>
      <c r="G15" s="29"/>
      <c r="H15" s="29"/>
      <c r="I15" s="29"/>
      <c r="J15" s="29"/>
      <c r="K15" s="29"/>
      <c r="L15" s="30"/>
      <c r="M15" s="31">
        <f>M14*F14</f>
        <v>15558.48</v>
      </c>
    </row>
    <row r="16" spans="1:13" ht="35.25" customHeight="1">
      <c r="A16" s="43">
        <v>6</v>
      </c>
      <c r="B16" s="20" t="s">
        <v>20</v>
      </c>
      <c r="C16" s="39" t="s">
        <v>43</v>
      </c>
      <c r="D16" s="20"/>
      <c r="E16" s="20" t="s">
        <v>18</v>
      </c>
      <c r="F16" s="22">
        <v>15</v>
      </c>
      <c r="G16" s="23">
        <v>139.1</v>
      </c>
      <c r="H16" s="23">
        <v>136.5</v>
      </c>
      <c r="I16" s="23">
        <v>132.6</v>
      </c>
      <c r="J16" s="23">
        <v>130.65</v>
      </c>
      <c r="K16" s="23">
        <v>130</v>
      </c>
      <c r="L16" s="24">
        <f>AVERAGE(G16:K16)</f>
        <v>133.77</v>
      </c>
      <c r="M16" s="24">
        <f>L16</f>
        <v>133.77</v>
      </c>
    </row>
    <row r="17" spans="1:13" s="6" customFormat="1" ht="15.75">
      <c r="A17" s="44"/>
      <c r="B17" s="25" t="s">
        <v>14</v>
      </c>
      <c r="C17" s="26"/>
      <c r="D17" s="27"/>
      <c r="E17" s="28"/>
      <c r="F17" s="28"/>
      <c r="G17" s="29"/>
      <c r="H17" s="29"/>
      <c r="I17" s="29"/>
      <c r="J17" s="29"/>
      <c r="K17" s="29"/>
      <c r="L17" s="30"/>
      <c r="M17" s="37">
        <v>2006.55</v>
      </c>
    </row>
    <row r="18" spans="1:13" s="6" customFormat="1" ht="15.75">
      <c r="A18" s="11"/>
      <c r="B18" s="12" t="s">
        <v>15</v>
      </c>
      <c r="C18" s="13"/>
      <c r="D18" s="13"/>
      <c r="E18" s="13"/>
      <c r="F18" s="13"/>
      <c r="G18" s="13"/>
      <c r="H18" s="13"/>
      <c r="I18" s="13"/>
      <c r="J18" s="13"/>
      <c r="K18" s="13"/>
      <c r="L18" s="13"/>
      <c r="M18" s="14">
        <f>M7+M9+M11+M13+M15+M17</f>
        <v>24932.67</v>
      </c>
    </row>
    <row r="19" spans="1:13" ht="15">
      <c r="A19" s="15"/>
      <c r="B19" s="15"/>
      <c r="C19" s="15"/>
      <c r="D19" s="15"/>
      <c r="E19" s="15"/>
      <c r="F19" s="15"/>
      <c r="G19" s="15"/>
      <c r="H19" s="15"/>
      <c r="I19" s="15"/>
      <c r="J19" s="15"/>
      <c r="K19" s="15"/>
      <c r="L19" s="15"/>
      <c r="M19" s="9"/>
    </row>
    <row r="20" spans="1:13" s="3" customFormat="1" ht="18.75">
      <c r="A20" s="3" t="s">
        <v>44</v>
      </c>
      <c r="B20" s="4"/>
      <c r="C20" s="4"/>
      <c r="D20" s="4"/>
      <c r="E20" s="4"/>
      <c r="F20" s="4"/>
      <c r="G20" s="4"/>
      <c r="H20" s="4"/>
      <c r="I20" s="4"/>
      <c r="J20" s="4"/>
      <c r="K20" s="4"/>
      <c r="L20" s="4"/>
      <c r="M20" s="5"/>
    </row>
    <row r="21" spans="1:13" ht="15">
      <c r="A21" s="15"/>
      <c r="B21" s="15"/>
      <c r="C21" s="15"/>
      <c r="D21" s="15"/>
      <c r="E21" s="15"/>
      <c r="F21" s="15"/>
      <c r="G21" s="15"/>
      <c r="H21" s="15"/>
      <c r="I21" s="15"/>
      <c r="J21" s="15"/>
      <c r="K21" s="15"/>
      <c r="L21" s="15"/>
      <c r="M21" s="9"/>
    </row>
    <row r="23" spans="1:13" ht="33.75" customHeight="1">
      <c r="A23" s="7" t="s">
        <v>6</v>
      </c>
      <c r="B23" s="40" t="s">
        <v>23</v>
      </c>
      <c r="C23" s="41"/>
      <c r="D23" s="42" t="s">
        <v>36</v>
      </c>
      <c r="E23" s="42"/>
      <c r="F23" s="42"/>
      <c r="G23" s="42"/>
      <c r="H23" s="42"/>
      <c r="I23" s="42"/>
      <c r="J23" s="42"/>
      <c r="K23" s="42"/>
      <c r="L23" s="42"/>
      <c r="M23" s="42"/>
    </row>
    <row r="24" spans="1:13" ht="31.5" customHeight="1">
      <c r="A24" s="1" t="s">
        <v>7</v>
      </c>
      <c r="B24" s="40" t="s">
        <v>26</v>
      </c>
      <c r="C24" s="41"/>
      <c r="D24" s="42" t="s">
        <v>37</v>
      </c>
      <c r="E24" s="42"/>
      <c r="F24" s="42"/>
      <c r="G24" s="42"/>
      <c r="H24" s="42"/>
      <c r="I24" s="42"/>
      <c r="J24" s="42"/>
      <c r="K24" s="42"/>
      <c r="L24" s="42"/>
      <c r="M24" s="42"/>
    </row>
    <row r="25" spans="1:13" ht="35.25" customHeight="1">
      <c r="A25" s="1" t="s">
        <v>8</v>
      </c>
      <c r="B25" s="40" t="s">
        <v>24</v>
      </c>
      <c r="C25" s="41"/>
      <c r="D25" s="42" t="s">
        <v>38</v>
      </c>
      <c r="E25" s="42"/>
      <c r="F25" s="42"/>
      <c r="G25" s="42"/>
      <c r="H25" s="42"/>
      <c r="I25" s="42"/>
      <c r="J25" s="42"/>
      <c r="K25" s="42"/>
      <c r="L25" s="42"/>
      <c r="M25" s="42"/>
    </row>
    <row r="26" spans="1:13" ht="31.5" customHeight="1">
      <c r="A26" s="7" t="s">
        <v>9</v>
      </c>
      <c r="B26" s="40" t="s">
        <v>22</v>
      </c>
      <c r="C26" s="41"/>
      <c r="D26" s="42" t="s">
        <v>39</v>
      </c>
      <c r="E26" s="42"/>
      <c r="F26" s="42"/>
      <c r="G26" s="42"/>
      <c r="H26" s="42"/>
      <c r="I26" s="42"/>
      <c r="J26" s="42"/>
      <c r="K26" s="42"/>
      <c r="L26" s="42"/>
      <c r="M26" s="42"/>
    </row>
    <row r="27" spans="1:13" ht="31.5" customHeight="1">
      <c r="A27" s="1" t="s">
        <v>13</v>
      </c>
      <c r="B27" s="40" t="s">
        <v>25</v>
      </c>
      <c r="C27" s="41"/>
      <c r="D27" s="42" t="s">
        <v>40</v>
      </c>
      <c r="E27" s="42"/>
      <c r="F27" s="42"/>
      <c r="G27" s="42"/>
      <c r="H27" s="42"/>
      <c r="I27" s="42"/>
      <c r="J27" s="42"/>
      <c r="K27" s="42"/>
      <c r="L27" s="42"/>
      <c r="M27" s="42"/>
    </row>
    <row r="29" spans="1:13" ht="15">
      <c r="A29" s="15"/>
      <c r="B29" s="15"/>
      <c r="C29" s="15"/>
      <c r="D29" s="15"/>
      <c r="E29" s="15"/>
      <c r="F29" s="15"/>
      <c r="G29" s="15"/>
      <c r="H29" s="15"/>
      <c r="I29" s="15"/>
      <c r="J29" s="15"/>
      <c r="K29" s="15"/>
      <c r="L29" s="15"/>
      <c r="M29" s="9"/>
    </row>
    <row r="30" spans="1:13" ht="15.75">
      <c r="A30" s="15"/>
      <c r="B30" s="16" t="s">
        <v>21</v>
      </c>
      <c r="C30" s="16"/>
      <c r="D30" s="17"/>
      <c r="E30" s="15"/>
      <c r="F30" s="15"/>
      <c r="G30" s="15"/>
      <c r="H30" s="15"/>
      <c r="I30" s="15"/>
      <c r="J30" s="15"/>
      <c r="K30" s="15"/>
      <c r="L30" s="15"/>
      <c r="M30" s="9"/>
    </row>
    <row r="31" spans="1:13" ht="15.75">
      <c r="A31" s="15"/>
      <c r="B31" s="16" t="s">
        <v>45</v>
      </c>
      <c r="C31" s="48"/>
      <c r="D31" s="16"/>
      <c r="E31" s="15"/>
      <c r="F31" s="15"/>
      <c r="G31" s="15"/>
      <c r="H31" s="15"/>
      <c r="I31" s="15"/>
      <c r="J31" s="15"/>
      <c r="K31" s="15"/>
      <c r="L31" s="15"/>
      <c r="M31" s="9"/>
    </row>
    <row r="32" spans="1:13" ht="15.75">
      <c r="A32" s="15"/>
      <c r="B32" s="16" t="s">
        <v>42</v>
      </c>
      <c r="C32" s="16"/>
      <c r="D32" s="18"/>
      <c r="E32" s="15"/>
      <c r="F32" s="15"/>
      <c r="G32" s="15"/>
      <c r="H32" s="15"/>
      <c r="I32" s="15"/>
      <c r="J32" s="15"/>
      <c r="K32" s="15"/>
      <c r="L32" s="15"/>
      <c r="M32" s="9"/>
    </row>
    <row r="33" spans="1:13" ht="15">
      <c r="A33" s="15"/>
      <c r="B33" s="15"/>
      <c r="C33" s="15"/>
      <c r="D33" s="15"/>
      <c r="E33" s="15"/>
      <c r="F33" s="15"/>
      <c r="G33" s="15"/>
      <c r="H33" s="15"/>
      <c r="I33" s="15"/>
      <c r="J33" s="15"/>
      <c r="K33" s="15"/>
      <c r="L33" s="15"/>
      <c r="M33" s="9"/>
    </row>
  </sheetData>
  <sheetProtection/>
  <mergeCells count="25">
    <mergeCell ref="M4:M5"/>
    <mergeCell ref="A6:A7"/>
    <mergeCell ref="F4:F5"/>
    <mergeCell ref="B4:B5"/>
    <mergeCell ref="C4:C5"/>
    <mergeCell ref="D4:D5"/>
    <mergeCell ref="E4:E5"/>
    <mergeCell ref="A8:A9"/>
    <mergeCell ref="A10:A11"/>
    <mergeCell ref="A12:A13"/>
    <mergeCell ref="G4:K4"/>
    <mergeCell ref="A4:A5"/>
    <mergeCell ref="L4:L5"/>
    <mergeCell ref="B23:C23"/>
    <mergeCell ref="D23:M23"/>
    <mergeCell ref="B25:C25"/>
    <mergeCell ref="D25:M25"/>
    <mergeCell ref="A14:A15"/>
    <mergeCell ref="A16:A17"/>
    <mergeCell ref="B27:C27"/>
    <mergeCell ref="D27:M27"/>
    <mergeCell ref="B26:C26"/>
    <mergeCell ref="B24:C24"/>
    <mergeCell ref="D24:M24"/>
    <mergeCell ref="D26:M2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Buh-yakorek</dc:creator>
  <cp:keywords/>
  <dc:description/>
  <cp:lastModifiedBy>administrator</cp:lastModifiedBy>
  <cp:lastPrinted>2014-05-23T06:19:06Z</cp:lastPrinted>
  <dcterms:created xsi:type="dcterms:W3CDTF">2014-02-14T07:05:08Z</dcterms:created>
  <dcterms:modified xsi:type="dcterms:W3CDTF">2014-06-18T05:04:45Z</dcterms:modified>
  <cp:category/>
  <cp:version/>
  <cp:contentType/>
  <cp:contentStatus/>
</cp:coreProperties>
</file>